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Figures 3.5 and 3.6" sheetId="2" r:id="rId1"/>
    <sheet name="Hoja3" sheetId="3" r:id="rId2"/>
  </sheets>
  <definedNames>
    <definedName name="solver_adj" localSheetId="0" hidden="1">'Figures 3.5 and 3.6'!$F$2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'Figures 3.5 and 3.6'!$G$10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F3" i="2" l="1"/>
  <c r="E7" i="2" s="1"/>
  <c r="C13" i="2"/>
  <c r="B13" i="2"/>
  <c r="F7" i="2" l="1"/>
  <c r="F8" i="2"/>
  <c r="F9" i="2" l="1"/>
  <c r="F10" i="2" s="1"/>
  <c r="F14" i="2" s="1"/>
  <c r="E9" i="2"/>
  <c r="E10" i="2" s="1"/>
  <c r="G10" i="2" l="1"/>
  <c r="E14" i="2"/>
</calcChain>
</file>

<file path=xl/sharedStrings.xml><?xml version="1.0" encoding="utf-8"?>
<sst xmlns="http://schemas.openxmlformats.org/spreadsheetml/2006/main" count="21" uniqueCount="17">
  <si>
    <t>Bond A</t>
  </si>
  <si>
    <t>Bond B</t>
  </si>
  <si>
    <t>Year</t>
  </si>
  <si>
    <t>Yield</t>
  </si>
  <si>
    <t>Total return at investment horizon</t>
  </si>
  <si>
    <t>New interest rate</t>
  </si>
  <si>
    <t>Maturity value</t>
  </si>
  <si>
    <t>FV of cash flows</t>
  </si>
  <si>
    <t>Accum. Value</t>
  </si>
  <si>
    <t>Total return</t>
  </si>
  <si>
    <t xml:space="preserve"> --&gt; =100*(1+F3)^4</t>
  </si>
  <si>
    <t xml:space="preserve"> --&gt; =+(1+F2)^0,5-1</t>
  </si>
  <si>
    <t>Total return sensitivity analysis</t>
  </si>
  <si>
    <t>Semiannually rate</t>
  </si>
  <si>
    <t xml:space="preserve"> --&gt; =+E10-F10</t>
  </si>
  <si>
    <t xml:space="preserve"> --&gt; =FV(F3;6;-C3)*(1+F3)^4</t>
  </si>
  <si>
    <t xml:space="preserve"> --&gt; =SUM(F7:F8)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</si>
</sst>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1" applyNumberFormat="1" applyFont="1"/>
    <xf numFmtId="4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L22" sqref="L22"/>
    </sheetView>
  </sheetViews>
  <sheetFormatPr baseColWidth="10" defaultColWidth="10.140625" defaultRowHeight="15" x14ac:dyDescent="0.25"/>
  <cols>
    <col min="1" max="3" width="10.140625" style="2"/>
    <col min="4" max="4" width="23" customWidth="1"/>
  </cols>
  <sheetData>
    <row r="1" spans="1:8" x14ac:dyDescent="0.25">
      <c r="A1" s="6" t="s">
        <v>2</v>
      </c>
      <c r="B1" s="6" t="s">
        <v>0</v>
      </c>
      <c r="C1" s="6" t="s">
        <v>1</v>
      </c>
    </row>
    <row r="2" spans="1:8" x14ac:dyDescent="0.25">
      <c r="A2" s="2">
        <v>0</v>
      </c>
      <c r="B2" s="2">
        <v>-100</v>
      </c>
      <c r="C2" s="10">
        <v>-97</v>
      </c>
      <c r="D2" t="s">
        <v>5</v>
      </c>
      <c r="F2" s="4">
        <v>0.02</v>
      </c>
    </row>
    <row r="3" spans="1:8" x14ac:dyDescent="0.25">
      <c r="A3" s="2">
        <v>1</v>
      </c>
      <c r="B3" s="2">
        <v>2</v>
      </c>
      <c r="C3" s="2">
        <v>2</v>
      </c>
      <c r="D3" t="s">
        <v>13</v>
      </c>
      <c r="F3" s="12">
        <f>+(1+F2)^0.5-1</f>
        <v>9.9504938362078299E-3</v>
      </c>
      <c r="G3" t="s">
        <v>11</v>
      </c>
    </row>
    <row r="4" spans="1:8" x14ac:dyDescent="0.25">
      <c r="A4" s="2">
        <v>2</v>
      </c>
      <c r="B4" s="2">
        <v>2</v>
      </c>
      <c r="C4" s="2">
        <v>2</v>
      </c>
    </row>
    <row r="5" spans="1:8" x14ac:dyDescent="0.25">
      <c r="A5" s="2">
        <v>3</v>
      </c>
      <c r="B5" s="2">
        <v>2</v>
      </c>
      <c r="C5" s="2">
        <v>2</v>
      </c>
      <c r="D5" s="11" t="s">
        <v>4</v>
      </c>
    </row>
    <row r="6" spans="1:8" x14ac:dyDescent="0.25">
      <c r="A6" s="2">
        <v>4</v>
      </c>
      <c r="B6" s="2">
        <v>2</v>
      </c>
      <c r="C6" s="2">
        <v>2</v>
      </c>
      <c r="E6" s="6" t="s">
        <v>0</v>
      </c>
      <c r="F6" s="6" t="s">
        <v>1</v>
      </c>
    </row>
    <row r="7" spans="1:8" x14ac:dyDescent="0.25">
      <c r="A7" s="2">
        <v>5</v>
      </c>
      <c r="B7" s="2">
        <v>2</v>
      </c>
      <c r="C7" s="2">
        <v>2</v>
      </c>
      <c r="D7" t="s">
        <v>7</v>
      </c>
      <c r="E7" s="9">
        <f>FV(F3,10,-B3)</f>
        <v>20.919726179070846</v>
      </c>
      <c r="F7" s="9">
        <f>FV(F3,6,-C3)*(1+F3)^4</f>
        <v>12.799526183972576</v>
      </c>
      <c r="G7" t="s">
        <v>15</v>
      </c>
    </row>
    <row r="8" spans="1:8" x14ac:dyDescent="0.25">
      <c r="A8" s="2">
        <v>6</v>
      </c>
      <c r="B8" s="2">
        <v>2</v>
      </c>
      <c r="C8" s="2">
        <v>2</v>
      </c>
      <c r="D8" t="s">
        <v>6</v>
      </c>
      <c r="E8" s="9">
        <v>100</v>
      </c>
      <c r="F8" s="9">
        <f>100*(1+F3)^4</f>
        <v>104.03999999999999</v>
      </c>
      <c r="G8" t="s">
        <v>10</v>
      </c>
    </row>
    <row r="9" spans="1:8" x14ac:dyDescent="0.25">
      <c r="A9" s="2">
        <v>7</v>
      </c>
      <c r="B9" s="2">
        <v>2</v>
      </c>
      <c r="C9" s="2">
        <v>2</v>
      </c>
      <c r="D9" t="s">
        <v>8</v>
      </c>
      <c r="E9" s="9">
        <f>SUM(E7:E8)</f>
        <v>120.91972617907085</v>
      </c>
      <c r="F9" s="9">
        <f>SUM(F7:F8)</f>
        <v>116.83952618397257</v>
      </c>
      <c r="G9" t="s">
        <v>16</v>
      </c>
    </row>
    <row r="10" spans="1:8" x14ac:dyDescent="0.25">
      <c r="A10" s="2">
        <v>8</v>
      </c>
      <c r="B10" s="2">
        <v>2</v>
      </c>
      <c r="C10" s="2">
        <v>2</v>
      </c>
      <c r="D10" t="s">
        <v>9</v>
      </c>
      <c r="E10" s="5">
        <f>+(E9/-B2)^(1/5)-1</f>
        <v>3.8722241543635239E-2</v>
      </c>
      <c r="F10" s="5">
        <f>+(F9/-C2)^(1/5)-1</f>
        <v>3.7919354692041995E-2</v>
      </c>
      <c r="G10" s="1">
        <f>+E10-F10</f>
        <v>8.0288685159324302E-4</v>
      </c>
      <c r="H10" t="s">
        <v>14</v>
      </c>
    </row>
    <row r="11" spans="1:8" x14ac:dyDescent="0.25">
      <c r="A11" s="2">
        <v>9</v>
      </c>
      <c r="B11" s="2">
        <v>2</v>
      </c>
      <c r="C11" s="2">
        <v>2</v>
      </c>
    </row>
    <row r="12" spans="1:8" x14ac:dyDescent="0.25">
      <c r="A12" s="2">
        <v>10</v>
      </c>
      <c r="B12" s="2">
        <v>102</v>
      </c>
      <c r="C12" s="2">
        <v>102</v>
      </c>
      <c r="D12" s="11" t="s">
        <v>12</v>
      </c>
    </row>
    <row r="13" spans="1:8" x14ac:dyDescent="0.25">
      <c r="A13" s="6" t="s">
        <v>3</v>
      </c>
      <c r="B13" s="7">
        <f>(1+IRR(B2:B12))^2-1</f>
        <v>4.0399999999999547E-2</v>
      </c>
      <c r="C13" s="7">
        <f>(1+IRR(C2:C12))^2-1</f>
        <v>4.7346484748836737E-2</v>
      </c>
      <c r="E13" s="6" t="s">
        <v>0</v>
      </c>
      <c r="F13" s="6" t="s">
        <v>1</v>
      </c>
    </row>
    <row r="14" spans="1:8" x14ac:dyDescent="0.25">
      <c r="B14" s="5"/>
      <c r="C14" s="5"/>
      <c r="D14" s="2"/>
      <c r="E14" s="4">
        <f>+E10</f>
        <v>3.8722241543635239E-2</v>
      </c>
      <c r="F14" s="4">
        <f>+F10</f>
        <v>3.7919354692041995E-2</v>
      </c>
    </row>
    <row r="15" spans="1:8" x14ac:dyDescent="0.25">
      <c r="D15" s="3">
        <v>0.02</v>
      </c>
      <c r="E15" s="5">
        <f t="dataTable" ref="E15:F17" dt2D="0" dtr="0" r1="F2"/>
        <v>3.8722241543635239E-2</v>
      </c>
      <c r="F15" s="5">
        <v>3.7919354692041995E-2</v>
      </c>
    </row>
    <row r="16" spans="1:8" x14ac:dyDescent="0.25">
      <c r="D16" s="3">
        <v>0.03</v>
      </c>
      <c r="E16" s="5">
        <v>3.9536882402156692E-2</v>
      </c>
      <c r="F16" s="5">
        <v>4.2261732831703647E-2</v>
      </c>
    </row>
    <row r="17" spans="4:8" x14ac:dyDescent="0.25">
      <c r="D17" s="3">
        <v>0.04</v>
      </c>
      <c r="E17" s="5">
        <v>4.0366501573188884E-2</v>
      </c>
      <c r="F17" s="5">
        <v>4.6584771557993898E-2</v>
      </c>
    </row>
    <row r="22" spans="4:8" x14ac:dyDescent="0.25">
      <c r="F22" s="3"/>
      <c r="G22" s="5"/>
      <c r="H22" s="5"/>
    </row>
    <row r="23" spans="4:8" x14ac:dyDescent="0.25">
      <c r="G23" s="8"/>
      <c r="H2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Figures 3.5 and 3.6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G</cp:lastModifiedBy>
  <dcterms:created xsi:type="dcterms:W3CDTF">2013-08-10T17:38:05Z</dcterms:created>
  <dcterms:modified xsi:type="dcterms:W3CDTF">2014-08-13T13:54:43Z</dcterms:modified>
</cp:coreProperties>
</file>